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"/>
    </mc:Choice>
  </mc:AlternateContent>
  <bookViews>
    <workbookView xWindow="0" yWindow="0" windowWidth="21600" windowHeight="10065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K13" i="3"/>
  <c r="G13" i="3"/>
  <c r="C13" i="3"/>
  <c r="J12" i="3"/>
  <c r="F12" i="3"/>
  <c r="B12" i="3"/>
  <c r="I11" i="3"/>
  <c r="E11" i="3"/>
  <c r="A11" i="3"/>
  <c r="H10" i="3"/>
  <c r="D10" i="3"/>
  <c r="K9" i="3"/>
  <c r="G9" i="3"/>
  <c r="C9" i="3"/>
  <c r="J8" i="3"/>
  <c r="F8" i="3"/>
  <c r="B8" i="3"/>
  <c r="I7" i="3"/>
  <c r="E7" i="3"/>
  <c r="A7" i="3"/>
  <c r="H6" i="3"/>
  <c r="D6" i="3"/>
  <c r="K5" i="3"/>
  <c r="G5" i="3"/>
  <c r="C5" i="3"/>
  <c r="J4" i="3"/>
  <c r="F4" i="3"/>
  <c r="B4" i="3"/>
  <c r="I3" i="3"/>
  <c r="E3" i="3"/>
  <c r="A3" i="3"/>
  <c r="H2" i="3"/>
  <c r="D2" i="3"/>
  <c r="K1" i="3"/>
  <c r="G1" i="3"/>
  <c r="C1" i="3"/>
  <c r="K12" i="3"/>
  <c r="J11" i="3"/>
  <c r="I10" i="3"/>
  <c r="A10" i="3"/>
  <c r="G8" i="3"/>
  <c r="F7" i="3"/>
  <c r="E6" i="3"/>
  <c r="D5" i="3"/>
  <c r="F3" i="3"/>
  <c r="I2" i="3"/>
  <c r="A2" i="3"/>
  <c r="J13" i="3"/>
  <c r="F13" i="3"/>
  <c r="B13" i="3"/>
  <c r="I12" i="3"/>
  <c r="E12" i="3"/>
  <c r="A12" i="3"/>
  <c r="H11" i="3"/>
  <c r="D11" i="3"/>
  <c r="K10" i="3"/>
  <c r="G10" i="3"/>
  <c r="C10" i="3"/>
  <c r="J9" i="3"/>
  <c r="F9" i="3"/>
  <c r="B9" i="3"/>
  <c r="I8" i="3"/>
  <c r="E8" i="3"/>
  <c r="A8" i="3"/>
  <c r="H7" i="3"/>
  <c r="D7" i="3"/>
  <c r="K6" i="3"/>
  <c r="G6" i="3"/>
  <c r="C6" i="3"/>
  <c r="J5" i="3"/>
  <c r="F5" i="3"/>
  <c r="B5" i="3"/>
  <c r="I4" i="3"/>
  <c r="E4" i="3"/>
  <c r="A4" i="3"/>
  <c r="H3" i="3"/>
  <c r="D3" i="3"/>
  <c r="K2" i="3"/>
  <c r="G2" i="3"/>
  <c r="C2" i="3"/>
  <c r="J1" i="3"/>
  <c r="F1" i="3"/>
  <c r="B1" i="3"/>
  <c r="D13" i="3"/>
  <c r="G12" i="3"/>
  <c r="F11" i="3"/>
  <c r="E10" i="3"/>
  <c r="D9" i="3"/>
  <c r="C8" i="3"/>
  <c r="B7" i="3"/>
  <c r="A6" i="3"/>
  <c r="K4" i="3"/>
  <c r="C4" i="3"/>
  <c r="B3" i="3"/>
  <c r="D1" i="3"/>
  <c r="I13" i="3"/>
  <c r="E13" i="3"/>
  <c r="A13" i="3"/>
  <c r="H12" i="3"/>
  <c r="D12" i="3"/>
  <c r="K11" i="3"/>
  <c r="G11" i="3"/>
  <c r="C11" i="3"/>
  <c r="J10" i="3"/>
  <c r="F10" i="3"/>
  <c r="B10" i="3"/>
  <c r="I9" i="3"/>
  <c r="E9" i="3"/>
  <c r="A9" i="3"/>
  <c r="H8" i="3"/>
  <c r="D8" i="3"/>
  <c r="K7" i="3"/>
  <c r="G7" i="3"/>
  <c r="C7" i="3"/>
  <c r="J6" i="3"/>
  <c r="F6" i="3"/>
  <c r="B6" i="3"/>
  <c r="I5" i="3"/>
  <c r="E5" i="3"/>
  <c r="A5" i="3"/>
  <c r="H4" i="3"/>
  <c r="D4" i="3"/>
  <c r="K3" i="3"/>
  <c r="G3" i="3"/>
  <c r="C3" i="3"/>
  <c r="J2" i="3"/>
  <c r="F2" i="3"/>
  <c r="B2" i="3"/>
  <c r="I1" i="3"/>
  <c r="E1" i="3"/>
  <c r="H13" i="3"/>
  <c r="C12" i="3"/>
  <c r="B11" i="3"/>
  <c r="H9" i="3"/>
  <c r="K8" i="3"/>
  <c r="J7" i="3"/>
  <c r="I6" i="3"/>
  <c r="H5" i="3"/>
  <c r="G4" i="3"/>
  <c r="J3" i="3"/>
  <c r="E2" i="3"/>
  <c r="H1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<sst xmlns="http://schemas.openxmlformats.org/spreadsheetml/2006/main" count="33" uniqueCount="22">
  <si>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</si>
  <si>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</si>
  <si>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</si>
  <si>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</si>
  <si>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</si>
  <si>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</si>
  <si>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</si>
  <si>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</si>
  <si>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</si>
  <si>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</si>
  <si>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</si>
  <si>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</si>
  <si>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</si>
  <si>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</si>
  <si>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</si>
  <si>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</si>
  <si>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</si>
  <si>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(PESOS)</t>
  </si>
  <si>
    <t>Del 1 de Enero al 31 de Diciembre de 2023</t>
  </si>
  <si>
    <t>Monto pagado de la inversión al 31 de Diciembre de 2023(k)</t>
  </si>
  <si>
    <t>Monto pagado de la inversión actualizado al 31 de Diciembre de 2023(l)</t>
  </si>
  <si>
    <t>Saldo pendiente por pagar de la inversión al 31 de Diciembre de 2023(m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</si>
</sst>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tabSelected="1" topLeftCell="A2" zoomScale="80" zoomScaleNormal="80" workbookViewId="0">
      <selection activeCell="L8" sqref="L8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88.5" customHeight="1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19</v>
      </c>
      <c r="K7" s="23" t="s">
        <v>20</v>
      </c>
      <c r="L7" s="23" t="s">
        <v>21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e">
        <f ca="1">[1]!BexGetCellData("00O2TQ2O5Z7DPRVXKQBNJU662","","DP_1")</f>
        <v>#NAME?</v>
      </c>
      <c r="C1" s="13" t="e">
        <f ca="1">[1]!BexGetCellData("00O2TQ2O5Z7DPRVXKQBNJUCHM","","DP_1")</f>
        <v>#NAME?</v>
      </c>
      <c r="D1" s="13" t="e">
        <f ca="1">[1]!BexGetCellData("00O2TQ2O5Z7DPRVXKQBNJUIT6","","DP_1")</f>
        <v>#NAME?</v>
      </c>
      <c r="E1" s="13" t="e">
        <f ca="1">[1]!BexGetCellData("00O2TQ2O5Z7DPRVY5FDD5UN7R","","DP_1")</f>
        <v>#NAME?</v>
      </c>
      <c r="F1" s="13" t="e">
        <f ca="1">[1]!BexGetCellData("00O2TQ2O5Z7DPRVY5FDD5UTJB","","DP_1")</f>
        <v>#NAME?</v>
      </c>
      <c r="G1" s="13" t="e">
        <f ca="1">[1]!BexGetCellData("00O2TQ2O5Z7DPRVY5FDD5UZUV","","DP_1")</f>
        <v>#NAME?</v>
      </c>
      <c r="H1" s="13" t="e">
        <f ca="1">[1]!BexGetCellData("00O2TQ2O5Z7DPRVY7U41JWBNV","","DP_1")</f>
        <v>#NAME?</v>
      </c>
      <c r="I1" s="13" t="e">
        <f ca="1">[1]!BexGetCellData("00O2TQ2O5Z7DPRW4O8D9I8DNQ","","DP_1")</f>
        <v>#NAME?</v>
      </c>
      <c r="J1" s="13" t="e">
        <f ca="1">[1]!BexGetCellData("00O2TQ2O5Z7DPRW4WWW30XA2S","","DP_1")</f>
        <v>#NAME?</v>
      </c>
      <c r="K1" s="13" t="e">
        <f ca="1">[1]!BexGetCellData("00O2TQ2O5Z7DPRW5TUV31KJOZ","","DP_1")</f>
        <v>#NAME?</v>
      </c>
    </row>
    <row r="2" spans="1:11" x14ac:dyDescent="0.2">
      <c r="A2" s="15" t="e">
        <f ca="1">[1]!BexGetCellData("","00O2TQ2O5Z7DPRVWOC8QXK3TB","DP_1")</f>
        <v>#NAME?</v>
      </c>
      <c r="B2" s="14" t="e">
        <f ca="1">[1]!BexGetCellData("00O2TQ2O5Z7DPRVXKQBNJU662","00O2TQ2O5Z7DPRVWOC8QXK3TB","DP_1")</f>
        <v>#NAME?</v>
      </c>
      <c r="C2" s="14" t="e">
        <f ca="1">[1]!BexGetCellData("00O2TQ2O5Z7DPRVXKQBNJUCHM","00O2TQ2O5Z7DPRVWOC8QXK3TB","DP_1")</f>
        <v>#NAME?</v>
      </c>
      <c r="D2" s="14" t="e">
        <f ca="1">[1]!BexGetCellData("00O2TQ2O5Z7DPRVXKQBNJUIT6","00O2TQ2O5Z7DPRVWOC8QXK3TB","DP_1")</f>
        <v>#NAME?</v>
      </c>
      <c r="E2" s="14" t="e">
        <f ca="1">[1]!BexGetCellData("00O2TQ2O5Z7DPRVY5FDD5UN7R","00O2TQ2O5Z7DPRVWOC8QXK3TB","DP_1")</f>
        <v>#NAME?</v>
      </c>
      <c r="F2" s="14" t="e">
        <f ca="1">[1]!BexGetCellData("00O2TQ2O5Z7DPRVY5FDD5UTJB","00O2TQ2O5Z7DPRVWOC8QXK3TB","DP_1")</f>
        <v>#NAME?</v>
      </c>
      <c r="G2" s="14" t="e">
        <f ca="1">[1]!BexGetCellData("00O2TQ2O5Z7DPRVY5FDD5UZUV","00O2TQ2O5Z7DPRVWOC8QXK3TB","DP_1")</f>
        <v>#NAME?</v>
      </c>
      <c r="H2" s="14" t="e">
        <f ca="1">[1]!BexGetCellData("00O2TQ2O5Z7DPRVY7U41JWBNV","00O2TQ2O5Z7DPRVWOC8QXK3TB","DP_1")</f>
        <v>#NAME?</v>
      </c>
      <c r="I2" s="14" t="e">
        <f ca="1">[1]!BexGetCellData("00O2TQ2O5Z7DPRW4O8D9I8DNQ","00O2TQ2O5Z7DPRVWOC8QXK3TB","DP_1")</f>
        <v>#NAME?</v>
      </c>
      <c r="J2" s="14" t="e">
        <f ca="1">[1]!BexGetCellData("00O2TQ2O5Z7DPRW4WWW30XA2S","00O2TQ2O5Z7DPRVWOC8QXK3TB","DP_1")</f>
        <v>#NAME?</v>
      </c>
      <c r="K2" s="14" t="e">
        <f ca="1">[1]!BexGetCellData("00O2TQ2O5Z7DPRW5TUV31KJOZ","00O2TQ2O5Z7DPRVWOC8QXK3TB","DP_1")</f>
        <v>#NAME?</v>
      </c>
    </row>
    <row r="3" spans="1:11" x14ac:dyDescent="0.2">
      <c r="A3" s="16" t="e">
        <f ca="1">[1]!BexGetCellData("","00O2TQ2O5Z7DPRVWOC8QXKA4V","DP_1")</f>
        <v>#NAME?</v>
      </c>
      <c r="B3" s="14" t="e">
        <f ca="1">[1]!BexGetCellData("00O2TQ2O5Z7DPRVXKQBNJU662","00O2TQ2O5Z7DPRVWOC8QXKA4V","DP_1")</f>
        <v>#NAME?</v>
      </c>
      <c r="C3" s="14" t="e">
        <f ca="1">[1]!BexGetCellData("00O2TQ2O5Z7DPRVXKQBNJUCHM","00O2TQ2O5Z7DPRVWOC8QXKA4V","DP_1")</f>
        <v>#NAME?</v>
      </c>
      <c r="D3" s="14" t="e">
        <f ca="1">[1]!BexGetCellData("00O2TQ2O5Z7DPRVXKQBNJUIT6","00O2TQ2O5Z7DPRVWOC8QXKA4V","DP_1")</f>
        <v>#NAME?</v>
      </c>
      <c r="E3" s="14" t="e">
        <f ca="1">[1]!BexGetCellData("00O2TQ2O5Z7DPRVY5FDD5UN7R","00O2TQ2O5Z7DPRVWOC8QXKA4V","DP_1")</f>
        <v>#NAME?</v>
      </c>
      <c r="F3" s="14" t="e">
        <f ca="1">[1]!BexGetCellData("00O2TQ2O5Z7DPRVY5FDD5UTJB","00O2TQ2O5Z7DPRVWOC8QXKA4V","DP_1")</f>
        <v>#NAME?</v>
      </c>
      <c r="G3" s="14" t="e">
        <f ca="1">[1]!BexGetCellData("00O2TQ2O5Z7DPRVY5FDD5UZUV","00O2TQ2O5Z7DPRVWOC8QXKA4V","DP_1")</f>
        <v>#NAME?</v>
      </c>
      <c r="H3" s="14" t="e">
        <f ca="1">[1]!BexGetCellData("00O2TQ2O5Z7DPRVY7U41JWBNV","00O2TQ2O5Z7DPRVWOC8QXKA4V","DP_1")</f>
        <v>#NAME?</v>
      </c>
      <c r="I3" s="14" t="e">
        <f ca="1">[1]!BexGetCellData("00O2TQ2O5Z7DPRW4O8D9I8DNQ","00O2TQ2O5Z7DPRVWOC8QXKA4V","DP_1")</f>
        <v>#NAME?</v>
      </c>
      <c r="J3" s="14" t="e">
        <f ca="1">[1]!BexGetCellData("00O2TQ2O5Z7DPRW4WWW30XA2S","00O2TQ2O5Z7DPRVWOC8QXKA4V","DP_1")</f>
        <v>#NAME?</v>
      </c>
      <c r="K3" s="14" t="e">
        <f ca="1">[1]!BexGetCellData("00O2TQ2O5Z7DPRW5TUV31KJOZ","00O2TQ2O5Z7DPRVWOC8QXKA4V","DP_1")</f>
        <v>#NAME?</v>
      </c>
    </row>
    <row r="4" spans="1:11" x14ac:dyDescent="0.2">
      <c r="A4" s="17" t="e">
        <f ca="1">[1]!BexGetCellData("","00O2TQ2O5Z7DPRVWOC8QXKGGF","DP_1")</f>
        <v>#NAME?</v>
      </c>
      <c r="B4" s="14" t="e">
        <f ca="1">[1]!BexGetCellData("00O2TQ2O5Z7DPRVXKQBNJU662","00O2TQ2O5Z7DPRVWOC8QXKGGF","DP_1")</f>
        <v>#NAME?</v>
      </c>
      <c r="C4" s="14" t="e">
        <f ca="1">[1]!BexGetCellData("00O2TQ2O5Z7DPRVXKQBNJUCHM","00O2TQ2O5Z7DPRVWOC8QXKGGF","DP_1")</f>
        <v>#NAME?</v>
      </c>
      <c r="D4" s="14" t="e">
        <f ca="1">[1]!BexGetCellData("00O2TQ2O5Z7DPRVXKQBNJUIT6","00O2TQ2O5Z7DPRVWOC8QXKGGF","DP_1")</f>
        <v>#NAME?</v>
      </c>
      <c r="E4" s="14" t="e">
        <f ca="1">[1]!BexGetCellData("00O2TQ2O5Z7DPRVY5FDD5UN7R","00O2TQ2O5Z7DPRVWOC8QXKGGF","DP_1")</f>
        <v>#NAME?</v>
      </c>
      <c r="F4" s="14" t="e">
        <f ca="1">[1]!BexGetCellData("00O2TQ2O5Z7DPRVY5FDD5UTJB","00O2TQ2O5Z7DPRVWOC8QXKGGF","DP_1")</f>
        <v>#NAME?</v>
      </c>
      <c r="G4" s="14" t="e">
        <f ca="1">[1]!BexGetCellData("00O2TQ2O5Z7DPRVY5FDD5UZUV","00O2TQ2O5Z7DPRVWOC8QXKGGF","DP_1")</f>
        <v>#NAME?</v>
      </c>
      <c r="H4" s="14" t="e">
        <f ca="1">[1]!BexGetCellData("00O2TQ2O5Z7DPRVY7U41JWBNV","00O2TQ2O5Z7DPRVWOC8QXKGGF","DP_1")</f>
        <v>#NAME?</v>
      </c>
      <c r="I4" s="14" t="e">
        <f ca="1">[1]!BexGetCellData("00O2TQ2O5Z7DPRW4O8D9I8DNQ","00O2TQ2O5Z7DPRVWOC8QXKGGF","DP_1")</f>
        <v>#NAME?</v>
      </c>
      <c r="J4" s="14" t="e">
        <f ca="1">[1]!BexGetCellData("00O2TQ2O5Z7DPRW4WWW30XA2S","00O2TQ2O5Z7DPRVWOC8QXKGGF","DP_1")</f>
        <v>#NAME?</v>
      </c>
      <c r="K4" s="14" t="e">
        <f ca="1">[1]!BexGetCellData("00O2TQ2O5Z7DPRW5TUV31KJOZ","00O2TQ2O5Z7DPRVWOC8QXKGGF","DP_1")</f>
        <v>#NAME?</v>
      </c>
    </row>
    <row r="5" spans="1:11" x14ac:dyDescent="0.2">
      <c r="A5" s="17" t="e">
        <f ca="1">[1]!BexGetCellData("","00O2TQ2O5Z7DPRVWOC8QXKMRZ","DP_1")</f>
        <v>#NAME?</v>
      </c>
      <c r="B5" s="14" t="e">
        <f ca="1">[1]!BexGetCellData("00O2TQ2O5Z7DPRVXKQBNJU662","00O2TQ2O5Z7DPRVWOC8QXKMRZ","DP_1")</f>
        <v>#NAME?</v>
      </c>
      <c r="C5" s="14" t="e">
        <f ca="1">[1]!BexGetCellData("00O2TQ2O5Z7DPRVXKQBNJUCHM","00O2TQ2O5Z7DPRVWOC8QXKMRZ","DP_1")</f>
        <v>#NAME?</v>
      </c>
      <c r="D5" s="14" t="e">
        <f ca="1">[1]!BexGetCellData("00O2TQ2O5Z7DPRVXKQBNJUIT6","00O2TQ2O5Z7DPRVWOC8QXKMRZ","DP_1")</f>
        <v>#NAME?</v>
      </c>
      <c r="E5" s="14" t="e">
        <f ca="1">[1]!BexGetCellData("00O2TQ2O5Z7DPRVY5FDD5UN7R","00O2TQ2O5Z7DPRVWOC8QXKMRZ","DP_1")</f>
        <v>#NAME?</v>
      </c>
      <c r="F5" s="14" t="e">
        <f ca="1">[1]!BexGetCellData("00O2TQ2O5Z7DPRVY5FDD5UTJB","00O2TQ2O5Z7DPRVWOC8QXKMRZ","DP_1")</f>
        <v>#NAME?</v>
      </c>
      <c r="G5" s="14" t="e">
        <f ca="1">[1]!BexGetCellData("00O2TQ2O5Z7DPRVY5FDD5UZUV","00O2TQ2O5Z7DPRVWOC8QXKMRZ","DP_1")</f>
        <v>#NAME?</v>
      </c>
      <c r="H5" s="14" t="e">
        <f ca="1">[1]!BexGetCellData("00O2TQ2O5Z7DPRVY7U41JWBNV","00O2TQ2O5Z7DPRVWOC8QXKMRZ","DP_1")</f>
        <v>#NAME?</v>
      </c>
      <c r="I5" s="14" t="e">
        <f ca="1">[1]!BexGetCellData("00O2TQ2O5Z7DPRW4O8D9I8DNQ","00O2TQ2O5Z7DPRVWOC8QXKMRZ","DP_1")</f>
        <v>#NAME?</v>
      </c>
      <c r="J5" s="14" t="e">
        <f ca="1">[1]!BexGetCellData("00O2TQ2O5Z7DPRW4WWW30XA2S","00O2TQ2O5Z7DPRVWOC8QXKMRZ","DP_1")</f>
        <v>#NAME?</v>
      </c>
      <c r="K5" s="14" t="e">
        <f ca="1">[1]!BexGetCellData("00O2TQ2O5Z7DPRW5TUV31KJOZ","00O2TQ2O5Z7DPRVWOC8QXKMRZ","DP_1")</f>
        <v>#NAME?</v>
      </c>
    </row>
    <row r="6" spans="1:11" x14ac:dyDescent="0.2">
      <c r="A6" s="17" t="e">
        <f ca="1">[1]!BexGetCellData("","00O2TQ2O5Z7DPRVWOC8QXKT3J","DP_1")</f>
        <v>#NAME?</v>
      </c>
      <c r="B6" s="14" t="e">
        <f ca="1">[1]!BexGetCellData("00O2TQ2O5Z7DPRVXKQBNJU662","00O2TQ2O5Z7DPRVWOC8QXKT3J","DP_1")</f>
        <v>#NAME?</v>
      </c>
      <c r="C6" s="14" t="e">
        <f ca="1">[1]!BexGetCellData("00O2TQ2O5Z7DPRVXKQBNJUCHM","00O2TQ2O5Z7DPRVWOC8QXKT3J","DP_1")</f>
        <v>#NAME?</v>
      </c>
      <c r="D6" s="14" t="e">
        <f ca="1">[1]!BexGetCellData("00O2TQ2O5Z7DPRVXKQBNJUIT6","00O2TQ2O5Z7DPRVWOC8QXKT3J","DP_1")</f>
        <v>#NAME?</v>
      </c>
      <c r="E6" s="14" t="e">
        <f ca="1">[1]!BexGetCellData("00O2TQ2O5Z7DPRVY5FDD5UN7R","00O2TQ2O5Z7DPRVWOC8QXKT3J","DP_1")</f>
        <v>#NAME?</v>
      </c>
      <c r="F6" s="14" t="e">
        <f ca="1">[1]!BexGetCellData("00O2TQ2O5Z7DPRVY5FDD5UTJB","00O2TQ2O5Z7DPRVWOC8QXKT3J","DP_1")</f>
        <v>#NAME?</v>
      </c>
      <c r="G6" s="14" t="e">
        <f ca="1">[1]!BexGetCellData("00O2TQ2O5Z7DPRVY5FDD5UZUV","00O2TQ2O5Z7DPRVWOC8QXKT3J","DP_1")</f>
        <v>#NAME?</v>
      </c>
      <c r="H6" s="14" t="e">
        <f ca="1">[1]!BexGetCellData("00O2TQ2O5Z7DPRVY7U41JWBNV","00O2TQ2O5Z7DPRVWOC8QXKT3J","DP_1")</f>
        <v>#NAME?</v>
      </c>
      <c r="I6" s="14" t="e">
        <f ca="1">[1]!BexGetCellData("00O2TQ2O5Z7DPRW4O8D9I8DNQ","00O2TQ2O5Z7DPRVWOC8QXKT3J","DP_1")</f>
        <v>#NAME?</v>
      </c>
      <c r="J6" s="14" t="e">
        <f ca="1">[1]!BexGetCellData("00O2TQ2O5Z7DPRW4WWW30XA2S","00O2TQ2O5Z7DPRVWOC8QXKT3J","DP_1")</f>
        <v>#NAME?</v>
      </c>
      <c r="K6" s="14" t="e">
        <f ca="1">[1]!BexGetCellData("00O2TQ2O5Z7DPRW5TUV31KJOZ","00O2TQ2O5Z7DPRVWOC8QXKT3J","DP_1")</f>
        <v>#NAME?</v>
      </c>
    </row>
    <row r="7" spans="1:11" x14ac:dyDescent="0.2">
      <c r="A7" s="17" t="e">
        <f ca="1">[1]!BexGetCellData("","00O2TQ2O5Z7DPRVX650CJDZTC","DP_1")</f>
        <v>#NAME?</v>
      </c>
      <c r="B7" s="14" t="e">
        <f ca="1">[1]!BexGetCellData("00O2TQ2O5Z7DPRVXKQBNJU662","00O2TQ2O5Z7DPRVX650CJDZTC","DP_1")</f>
        <v>#NAME?</v>
      </c>
      <c r="C7" s="14" t="e">
        <f ca="1">[1]!BexGetCellData("00O2TQ2O5Z7DPRVXKQBNJUCHM","00O2TQ2O5Z7DPRVX650CJDZTC","DP_1")</f>
        <v>#NAME?</v>
      </c>
      <c r="D7" s="14" t="e">
        <f ca="1">[1]!BexGetCellData("00O2TQ2O5Z7DPRVXKQBNJUIT6","00O2TQ2O5Z7DPRVX650CJDZTC","DP_1")</f>
        <v>#NAME?</v>
      </c>
      <c r="E7" s="14" t="e">
        <f ca="1">[1]!BexGetCellData("00O2TQ2O5Z7DPRVY5FDD5UN7R","00O2TQ2O5Z7DPRVX650CJDZTC","DP_1")</f>
        <v>#NAME?</v>
      </c>
      <c r="F7" s="14" t="e">
        <f ca="1">[1]!BexGetCellData("00O2TQ2O5Z7DPRVY5FDD5UTJB","00O2TQ2O5Z7DPRVX650CJDZTC","DP_1")</f>
        <v>#NAME?</v>
      </c>
      <c r="G7" s="14" t="e">
        <f ca="1">[1]!BexGetCellData("00O2TQ2O5Z7DPRVY5FDD5UZUV","00O2TQ2O5Z7DPRVX650CJDZTC","DP_1")</f>
        <v>#NAME?</v>
      </c>
      <c r="H7" s="14" t="e">
        <f ca="1">[1]!BexGetCellData("00O2TQ2O5Z7DPRVY7U41JWBNV","00O2TQ2O5Z7DPRVX650CJDZTC","DP_1")</f>
        <v>#NAME?</v>
      </c>
      <c r="I7" s="14" t="e">
        <f ca="1">[1]!BexGetCellData("00O2TQ2O5Z7DPRW4O8D9I8DNQ","00O2TQ2O5Z7DPRVX650CJDZTC","DP_1")</f>
        <v>#NAME?</v>
      </c>
      <c r="J7" s="14" t="e">
        <f ca="1">[1]!BexGetCellData("00O2TQ2O5Z7DPRW4WWW30XA2S","00O2TQ2O5Z7DPRVX650CJDZTC","DP_1")</f>
        <v>#NAME?</v>
      </c>
      <c r="K7" s="14" t="e">
        <f ca="1">[1]!BexGetCellData("00O2TQ2O5Z7DPRW5TUV31KJOZ","00O2TQ2O5Z7DPRVX650CJDZTC","DP_1")</f>
        <v>#NAME?</v>
      </c>
    </row>
    <row r="8" spans="1:11" x14ac:dyDescent="0.2">
      <c r="A8" s="16" t="e">
        <f ca="1">[1]!BexGetCellData("","00O2TQ2O5Z7DPRVX6YM5NGL1S","DP_1")</f>
        <v>#NAME?</v>
      </c>
      <c r="B8" s="14" t="e">
        <f ca="1">[1]!BexGetCellData("00O2TQ2O5Z7DPRVXKQBNJU662","00O2TQ2O5Z7DPRVX6YM5NGL1S","DP_1")</f>
        <v>#NAME?</v>
      </c>
      <c r="C8" s="14" t="e">
        <f ca="1">[1]!BexGetCellData("00O2TQ2O5Z7DPRVXKQBNJUCHM","00O2TQ2O5Z7DPRVX6YM5NGL1S","DP_1")</f>
        <v>#NAME?</v>
      </c>
      <c r="D8" s="14" t="e">
        <f ca="1">[1]!BexGetCellData("00O2TQ2O5Z7DPRVXKQBNJUIT6","00O2TQ2O5Z7DPRVX6YM5NGL1S","DP_1")</f>
        <v>#NAME?</v>
      </c>
      <c r="E8" s="14" t="e">
        <f ca="1">[1]!BexGetCellData("00O2TQ2O5Z7DPRVY5FDD5UN7R","00O2TQ2O5Z7DPRVX6YM5NGL1S","DP_1")</f>
        <v>#NAME?</v>
      </c>
      <c r="F8" s="14" t="e">
        <f ca="1">[1]!BexGetCellData("00O2TQ2O5Z7DPRVY5FDD5UTJB","00O2TQ2O5Z7DPRVX6YM5NGL1S","DP_1")</f>
        <v>#NAME?</v>
      </c>
      <c r="G8" s="14" t="e">
        <f ca="1">[1]!BexGetCellData("00O2TQ2O5Z7DPRVY5FDD5UZUV","00O2TQ2O5Z7DPRVX6YM5NGL1S","DP_1")</f>
        <v>#NAME?</v>
      </c>
      <c r="H8" s="14" t="e">
        <f ca="1">[1]!BexGetCellData("00O2TQ2O5Z7DPRVY7U41JWBNV","00O2TQ2O5Z7DPRVX6YM5NGL1S","DP_1")</f>
        <v>#NAME?</v>
      </c>
      <c r="I8" s="14" t="e">
        <f ca="1">[1]!BexGetCellData("00O2TQ2O5Z7DPRW4O8D9I8DNQ","00O2TQ2O5Z7DPRVX6YM5NGL1S","DP_1")</f>
        <v>#NAME?</v>
      </c>
      <c r="J8" s="14" t="e">
        <f ca="1">[1]!BexGetCellData("00O2TQ2O5Z7DPRW4WWW30XA2S","00O2TQ2O5Z7DPRVX6YM5NGL1S","DP_1")</f>
        <v>#NAME?</v>
      </c>
      <c r="K8" s="14" t="e">
        <f ca="1">[1]!BexGetCellData("00O2TQ2O5Z7DPRW5TUV31KJOZ","00O2TQ2O5Z7DPRVX6YM5NGL1S","DP_1")</f>
        <v>#NAME?</v>
      </c>
    </row>
    <row r="9" spans="1:11" x14ac:dyDescent="0.2">
      <c r="A9" s="17" t="e">
        <f ca="1">[1]!BexGetCellData("","00O2TQ2O5Z7DPRVXBDTAMX2MY","DP_1")</f>
        <v>#NAME?</v>
      </c>
      <c r="B9" s="14" t="e">
        <f ca="1">[1]!BexGetCellData("00O2TQ2O5Z7DPRVXKQBNJU662","00O2TQ2O5Z7DPRVXBDTAMX2MY","DP_1")</f>
        <v>#NAME?</v>
      </c>
      <c r="C9" s="14" t="e">
        <f ca="1">[1]!BexGetCellData("00O2TQ2O5Z7DPRVXKQBNJUCHM","00O2TQ2O5Z7DPRVXBDTAMX2MY","DP_1")</f>
        <v>#NAME?</v>
      </c>
      <c r="D9" s="14" t="e">
        <f ca="1">[1]!BexGetCellData("00O2TQ2O5Z7DPRVXKQBNJUIT6","00O2TQ2O5Z7DPRVXBDTAMX2MY","DP_1")</f>
        <v>#NAME?</v>
      </c>
      <c r="E9" s="14" t="e">
        <f ca="1">[1]!BexGetCellData("00O2TQ2O5Z7DPRVY5FDD5UN7R","00O2TQ2O5Z7DPRVXBDTAMX2MY","DP_1")</f>
        <v>#NAME?</v>
      </c>
      <c r="F9" s="14" t="e">
        <f ca="1">[1]!BexGetCellData("00O2TQ2O5Z7DPRVY5FDD5UTJB","00O2TQ2O5Z7DPRVXBDTAMX2MY","DP_1")</f>
        <v>#NAME?</v>
      </c>
      <c r="G9" s="14" t="e">
        <f ca="1">[1]!BexGetCellData("00O2TQ2O5Z7DPRVY5FDD5UZUV","00O2TQ2O5Z7DPRVXBDTAMX2MY","DP_1")</f>
        <v>#NAME?</v>
      </c>
      <c r="H9" s="14" t="e">
        <f ca="1">[1]!BexGetCellData("00O2TQ2O5Z7DPRVY7U41JWBNV","00O2TQ2O5Z7DPRVXBDTAMX2MY","DP_1")</f>
        <v>#NAME?</v>
      </c>
      <c r="I9" s="14" t="e">
        <f ca="1">[1]!BexGetCellData("00O2TQ2O5Z7DPRW4O8D9I8DNQ","00O2TQ2O5Z7DPRVXBDTAMX2MY","DP_1")</f>
        <v>#NAME?</v>
      </c>
      <c r="J9" s="14" t="e">
        <f ca="1">[1]!BexGetCellData("00O2TQ2O5Z7DPRW4WWW30XA2S","00O2TQ2O5Z7DPRVXBDTAMX2MY","DP_1")</f>
        <v>#NAME?</v>
      </c>
      <c r="K9" s="14" t="e">
        <f ca="1">[1]!BexGetCellData("00O2TQ2O5Z7DPRW5TUV31KJOZ","00O2TQ2O5Z7DPRVXBDTAMX2MY","DP_1")</f>
        <v>#NAME?</v>
      </c>
    </row>
    <row r="10" spans="1:11" x14ac:dyDescent="0.2">
      <c r="A10" s="17" t="e">
        <f ca="1">[1]!BexGetCellData("","00O2TQ2O5Z7DPRVXBDTAMX8YI","DP_1")</f>
        <v>#NAME?</v>
      </c>
      <c r="B10" s="14" t="e">
        <f ca="1">[1]!BexGetCellData("00O2TQ2O5Z7DPRVXKQBNJU662","00O2TQ2O5Z7DPRVXBDTAMX8YI","DP_1")</f>
        <v>#NAME?</v>
      </c>
      <c r="C10" s="14" t="e">
        <f ca="1">[1]!BexGetCellData("00O2TQ2O5Z7DPRVXKQBNJUCHM","00O2TQ2O5Z7DPRVXBDTAMX8YI","DP_1")</f>
        <v>#NAME?</v>
      </c>
      <c r="D10" s="14" t="e">
        <f ca="1">[1]!BexGetCellData("00O2TQ2O5Z7DPRVXKQBNJUIT6","00O2TQ2O5Z7DPRVXBDTAMX8YI","DP_1")</f>
        <v>#NAME?</v>
      </c>
      <c r="E10" s="14" t="e">
        <f ca="1">[1]!BexGetCellData("00O2TQ2O5Z7DPRVY5FDD5UN7R","00O2TQ2O5Z7DPRVXBDTAMX8YI","DP_1")</f>
        <v>#NAME?</v>
      </c>
      <c r="F10" s="14" t="e">
        <f ca="1">[1]!BexGetCellData("00O2TQ2O5Z7DPRVY5FDD5UTJB","00O2TQ2O5Z7DPRVXBDTAMX8YI","DP_1")</f>
        <v>#NAME?</v>
      </c>
      <c r="G10" s="14" t="e">
        <f ca="1">[1]!BexGetCellData("00O2TQ2O5Z7DPRVY5FDD5UZUV","00O2TQ2O5Z7DPRVXBDTAMX8YI","DP_1")</f>
        <v>#NAME?</v>
      </c>
      <c r="H10" s="14" t="e">
        <f ca="1">[1]!BexGetCellData("00O2TQ2O5Z7DPRVY7U41JWBNV","00O2TQ2O5Z7DPRVXBDTAMX8YI","DP_1")</f>
        <v>#NAME?</v>
      </c>
      <c r="I10" s="14" t="e">
        <f ca="1">[1]!BexGetCellData("00O2TQ2O5Z7DPRW4O8D9I8DNQ","00O2TQ2O5Z7DPRVXBDTAMX8YI","DP_1")</f>
        <v>#NAME?</v>
      </c>
      <c r="J10" s="14" t="e">
        <f ca="1">[1]!BexGetCellData("00O2TQ2O5Z7DPRW4WWW30XA2S","00O2TQ2O5Z7DPRVXBDTAMX8YI","DP_1")</f>
        <v>#NAME?</v>
      </c>
      <c r="K10" s="14" t="e">
        <f ca="1">[1]!BexGetCellData("00O2TQ2O5Z7DPRW5TUV31KJOZ","00O2TQ2O5Z7DPRVXBDTAMX8YI","DP_1")</f>
        <v>#NAME?</v>
      </c>
    </row>
    <row r="11" spans="1:11" x14ac:dyDescent="0.2">
      <c r="A11" s="17" t="e">
        <f ca="1">[1]!BexGetCellData("","00O2TQ2O5Z7DPRVXBDTAMXFA2","DP_1")</f>
        <v>#NAME?</v>
      </c>
      <c r="B11" s="14" t="e">
        <f ca="1">[1]!BexGetCellData("00O2TQ2O5Z7DPRVXKQBNJU662","00O2TQ2O5Z7DPRVXBDTAMXFA2","DP_1")</f>
        <v>#NAME?</v>
      </c>
      <c r="C11" s="14" t="e">
        <f ca="1">[1]!BexGetCellData("00O2TQ2O5Z7DPRVXKQBNJUCHM","00O2TQ2O5Z7DPRVXBDTAMXFA2","DP_1")</f>
        <v>#NAME?</v>
      </c>
      <c r="D11" s="14" t="e">
        <f ca="1">[1]!BexGetCellData("00O2TQ2O5Z7DPRVXKQBNJUIT6","00O2TQ2O5Z7DPRVXBDTAMXFA2","DP_1")</f>
        <v>#NAME?</v>
      </c>
      <c r="E11" s="14" t="e">
        <f ca="1">[1]!BexGetCellData("00O2TQ2O5Z7DPRVY5FDD5UN7R","00O2TQ2O5Z7DPRVXBDTAMXFA2","DP_1")</f>
        <v>#NAME?</v>
      </c>
      <c r="F11" s="14" t="e">
        <f ca="1">[1]!BexGetCellData("00O2TQ2O5Z7DPRVY5FDD5UTJB","00O2TQ2O5Z7DPRVXBDTAMXFA2","DP_1")</f>
        <v>#NAME?</v>
      </c>
      <c r="G11" s="14" t="e">
        <f ca="1">[1]!BexGetCellData("00O2TQ2O5Z7DPRVY5FDD5UZUV","00O2TQ2O5Z7DPRVXBDTAMXFA2","DP_1")</f>
        <v>#NAME?</v>
      </c>
      <c r="H11" s="14" t="e">
        <f ca="1">[1]!BexGetCellData("00O2TQ2O5Z7DPRVY7U41JWBNV","00O2TQ2O5Z7DPRVXBDTAMXFA2","DP_1")</f>
        <v>#NAME?</v>
      </c>
      <c r="I11" s="14" t="e">
        <f ca="1">[1]!BexGetCellData("00O2TQ2O5Z7DPRW4O8D9I8DNQ","00O2TQ2O5Z7DPRVXBDTAMXFA2","DP_1")</f>
        <v>#NAME?</v>
      </c>
      <c r="J11" s="14" t="e">
        <f ca="1">[1]!BexGetCellData("00O2TQ2O5Z7DPRW4WWW30XA2S","00O2TQ2O5Z7DPRVXBDTAMXFA2","DP_1")</f>
        <v>#NAME?</v>
      </c>
      <c r="K11" s="14" t="e">
        <f ca="1">[1]!BexGetCellData("00O2TQ2O5Z7DPRW5TUV31KJOZ","00O2TQ2O5Z7DPRVXBDTAMXFA2","DP_1")</f>
        <v>#NAME?</v>
      </c>
    </row>
    <row r="12" spans="1:11" x14ac:dyDescent="0.2">
      <c r="A12" s="17" t="e">
        <f ca="1">[1]!BexGetCellData("","00O2TQ2O5Z7DPRVX8RH3LQK5U","DP_1")</f>
        <v>#NAME?</v>
      </c>
      <c r="B12" s="14" t="e">
        <f ca="1">[1]!BexGetCellData("00O2TQ2O5Z7DPRVXKQBNJU662","00O2TQ2O5Z7DPRVX8RH3LQK5U","DP_1")</f>
        <v>#NAME?</v>
      </c>
      <c r="C12" s="14" t="e">
        <f ca="1">[1]!BexGetCellData("00O2TQ2O5Z7DPRVXKQBNJUCHM","00O2TQ2O5Z7DPRVX8RH3LQK5U","DP_1")</f>
        <v>#NAME?</v>
      </c>
      <c r="D12" s="14" t="e">
        <f ca="1">[1]!BexGetCellData("00O2TQ2O5Z7DPRVXKQBNJUIT6","00O2TQ2O5Z7DPRVX8RH3LQK5U","DP_1")</f>
        <v>#NAME?</v>
      </c>
      <c r="E12" s="14" t="e">
        <f ca="1">[1]!BexGetCellData("00O2TQ2O5Z7DPRVY5FDD5UN7R","00O2TQ2O5Z7DPRVX8RH3LQK5U","DP_1")</f>
        <v>#NAME?</v>
      </c>
      <c r="F12" s="14" t="e">
        <f ca="1">[1]!BexGetCellData("00O2TQ2O5Z7DPRVY5FDD5UTJB","00O2TQ2O5Z7DPRVX8RH3LQK5U","DP_1")</f>
        <v>#NAME?</v>
      </c>
      <c r="G12" s="14" t="e">
        <f ca="1">[1]!BexGetCellData("00O2TQ2O5Z7DPRVY5FDD5UZUV","00O2TQ2O5Z7DPRVX8RH3LQK5U","DP_1")</f>
        <v>#NAME?</v>
      </c>
      <c r="H12" s="14" t="e">
        <f ca="1">[1]!BexGetCellData("00O2TQ2O5Z7DPRVY7U41JWBNV","00O2TQ2O5Z7DPRVX8RH3LQK5U","DP_1")</f>
        <v>#NAME?</v>
      </c>
      <c r="I12" s="14" t="e">
        <f ca="1">[1]!BexGetCellData("00O2TQ2O5Z7DPRW4O8D9I8DNQ","00O2TQ2O5Z7DPRVX8RH3LQK5U","DP_1")</f>
        <v>#NAME?</v>
      </c>
      <c r="J12" s="14" t="e">
        <f ca="1">[1]!BexGetCellData("00O2TQ2O5Z7DPRW4WWW30XA2S","00O2TQ2O5Z7DPRVX8RH3LQK5U","DP_1")</f>
        <v>#NAME?</v>
      </c>
      <c r="K12" s="14" t="e">
        <f ca="1">[1]!BexGetCellData("00O2TQ2O5Z7DPRW5TUV31KJOZ","00O2TQ2O5Z7DPRVX8RH3LQK5U","DP_1")</f>
        <v>#NAME?</v>
      </c>
    </row>
    <row r="13" spans="1:11" x14ac:dyDescent="0.2">
      <c r="A13" s="16" t="e">
        <f ca="1">[1]!BexGetCellData("","00O2TQ2O5Z7DPRVX7JZOAUJRK","DP_1")</f>
        <v>#NAME?</v>
      </c>
      <c r="B13" s="14" t="e">
        <f ca="1">[1]!BexGetCellData("00O2TQ2O5Z7DPRVXKQBNJU662","00O2TQ2O5Z7DPRVX7JZOAUJRK","DP_1")</f>
        <v>#NAME?</v>
      </c>
      <c r="C13" s="14" t="e">
        <f ca="1">[1]!BexGetCellData("00O2TQ2O5Z7DPRVXKQBNJUCHM","00O2TQ2O5Z7DPRVX7JZOAUJRK","DP_1")</f>
        <v>#NAME?</v>
      </c>
      <c r="D13" s="14" t="e">
        <f ca="1">[1]!BexGetCellData("00O2TQ2O5Z7DPRVXKQBNJUIT6","00O2TQ2O5Z7DPRVX7JZOAUJRK","DP_1")</f>
        <v>#NAME?</v>
      </c>
      <c r="E13" s="14" t="e">
        <f ca="1">[1]!BexGetCellData("00O2TQ2O5Z7DPRVY5FDD5UN7R","00O2TQ2O5Z7DPRVX7JZOAUJRK","DP_1")</f>
        <v>#NAME?</v>
      </c>
      <c r="F13" s="14" t="e">
        <f ca="1">[1]!BexGetCellData("00O2TQ2O5Z7DPRVY5FDD5UTJB","00O2TQ2O5Z7DPRVX7JZOAUJRK","DP_1")</f>
        <v>#NAME?</v>
      </c>
      <c r="G13" s="14" t="e">
        <f ca="1">[1]!BexGetCellData("00O2TQ2O5Z7DPRVY5FDD5UZUV","00O2TQ2O5Z7DPRVX7JZOAUJRK","DP_1")</f>
        <v>#NAME?</v>
      </c>
      <c r="H13" s="14" t="e">
        <f ca="1">[1]!BexGetCellData("00O2TQ2O5Z7DPRVY7U41JWBNV","00O2TQ2O5Z7DPRVX7JZOAUJRK","DP_1")</f>
        <v>#NAME?</v>
      </c>
      <c r="I13" s="14" t="e">
        <f ca="1">[1]!BexGetCellData("00O2TQ2O5Z7DPRW4O8D9I8DNQ","00O2TQ2O5Z7DPRVX7JZOAUJRK","DP_1")</f>
        <v>#NAME?</v>
      </c>
      <c r="J13" s="14" t="e">
        <f ca="1">[1]!BexGetCellData("00O2TQ2O5Z7DPRW4WWW30XA2S","00O2TQ2O5Z7DPRVX7JZOAUJRK","DP_1")</f>
        <v>#NAME?</v>
      </c>
      <c r="K13" s="14" t="e">
        <f ca="1">[1]!BexGetCellData("00O2TQ2O5Z7DPRW5TUV31KJOZ","00O2TQ2O5Z7DPRVX7JZOAUJRK","DP_1")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b p 2 f K 8 q h d 5 e r z M y n / 0 r 2 + L a Z X O 8 v T L S V l c j N N Z c T 5 O n + b p s 2 J J a B b Z o s i X b f X 4 r g / j 8 b N X X 7 5 4 c / r i 6 e + v H f / + Z y + e f X n 0 Y H 9 n Z 3 x v f J / + 3 d s 5 2 H 9 8 N 9 7 s 8 Z v f / + n x m + O X r 7 7 8 y b O n p 6 8 I 6 d e v f v / X v 3 f n w x f H X 5 w e P X 3 5 + 9 P o + F c a 2 k 9 8 d f r 6 D Y 3 m 7 A v 6 6 9 X v / f v / 3 s 9 f / / 7 8 x 9 m X T 7 7 z 4 o u j n Z 0 v 9 9 7 8 x N 6 X 9 3 / q w d O X r 3 7 y u 1 + e H P z E 7 / 2 d 3 / v b r x 7 f 1 R b c 8 s 3 v / S a 9 e / T 4 9 V d f H D 9 5 f o p f z 1 7 / / q / f v P r q 5 M 1 X r 0 6 P f m 9 q 7 f / 9 + P j 3 P n t 9 9 P s 8 v s s / H 7 / 8 8 v X Z G + p q h x C T 3 x + f f P v 4 J 5 / / / q c C V v 7 Q P v g P / P L i y 6 e n v 7 8 g w Z 9 / 9 c V X / P n L 5 6 c / e a o t C K H X R 1 / R c O U 3 x v X l q 9 c v B N s 3 r 9 7 8 / s 9 / 8 j n 1 / P i u / e P x t 1 / 9 P r / / 8 c m b s 5 9 k v L 2 / H n / 7 7 F T 6 U t r j V 6 L w 6 Z s v G d z v / + b 3 e S m / U C / y y 9 O z V / L L 6 f M 3 X 5 0 9 3 f X / 2 M M f 3 7 Z v f d u + 9 m 3 7 3 r e D F + 1 f 8 q Y / z q e n Z 0 9 B Q H 4 w X P 7 g 8 c m X x C g v X h 3 J p + Y v f P z m + O z F 6 9 / / 9 / p 9 n u H 9 z 8 9 e v 3 k J 9 p Z f 8 P f x m z e v z m S w M v r f / / X p 8 9 M T s K r 3 G S C e m c 9 A K Z 4 T m c I 9 o Z 3 3 i d D v 2 f P j z 9 G X + 8 O Q 0 3 z j / 6 n 0 N V 9 5 f z 2 m f 9 8 o Z P r G + 0 u + e d 3 5 z v x t v l W y 6 1 9 K 8 O P n p 8 f P C O X X L / 2 / T r 7 N 8 / b y y x P 8 l D n Y J B n a A r A / 3 z t K 8 e z Q / 3 f T P c a F P n v 8 5 t v f e a P d f 7 6 P X 9 7 w b L 7 G r 1 8 c / 9 7 y F 3 B 3 f z z + 4 u y F 9 7 n 9 A 4 T n 9 0 B u G t W p / H F 2 + h p Y M q H x 2 + P X R F f u 6 f d + 8 / r b z 5 7 r r 1 8 8 t b 8 + / 1 x + f f W a O P 7 k 9 P X r 3 / 8 L m j w e u p l 7 + 8 k X p 1 8 8 O X 3 V b U d d v S J S M g J P T 4 n H n v / + 9 E 7 A O W h C 3 C P 8 5 v 4 g 1 e p r n 9 u o o j f P P 7 1 / 8 n t 9 + X s d f w O q 6 P f + f 7 s q U t L d p H 6 O f i 9 6 n X 8 R L b S J a N J A l N Q R / 4 1 f f j 7 q K k v c / 7 / q J m / W B 3 T T 3 o 9 0 0 2 1 1 0 1 3 + l z o R L w u f U y + n w 4 o q 4 j O x 5 o g 3 / L 3 u v X l C / M 8 N p B 0 N / + h p v q w W 5 D 5 O i 3 / 0 b 1 3 C t S y z R t x L + q h a 5 k 3 6 t D j P a / I r 6 d d Z x 9 V U c I A T U 3 D f P n v 6 9 P S F U o 5 n 6 e g 1 T a L 5 n d z k V 6 e i p p 6 + O n v + / P U b Y v S j U 6 K D + + v x t 4 9 f P z 1 9 d v z V 8 z d P v z z 5 S j j l J Z x M / P r k + P X p U 1 D 7 z f M v P / 8 y + M T q T P v J y Z d f v D x 7 G r 6 m y v d u h 9 4 / K + Q / 3 v / J P v m P x + l x U x E 9 l d g v / 9 G / h 2 h P T v 7 L u r j M Z j Q X W 8 c v X / 4 n f 9 C f 3 d y h 3 z 7 L P p l 8 M v 1 k d i d K + L 3 3 J P w m N t E W P y 8 m 5 v P P n / U n J r u T E u H T 3 S i l 7 3 0 z l G a O i F D 6 + f 9 f K f 3 F q 5 / q U 3 o i l N 6 L U n r / R 5 T + W p R + c + 8 7 f U p P h d L 3 o p S + / y N K v x + l f + 9 P 7 + + c f O f p T 7 0 5 6 V N 6 J p T + v X / v K K k / / R G p 3 5 f U v 8 8 X 9 1 9 8 / n z 3 d Z / U T 8 b p l 2 1 d N Z Q p a 9 p 6 v U A G j K z m k 8 2 2 8 s E 3 M w U / f 2 z l 7 / 3 k 6 Z v j L 3 7 v v S 9 + n 6 i t x B T 4 M z B g O A 8 + k O w + I / z 8 4 H w h + 8 H v c 3 Y 7 s s e t 6 M M f k f 1 r k f 3 Z s a H n D W S P m t T d n R + R / T 3 J f v D q 2 / e e / 8 T v d f + r 2 5 E 9 b l 9 3 3 z c C / R H d H 3 z n p 7 4 8 / u o 7 r 3 6 v P t 1 P x u m b q s 1 K u + x 0 i 7 x A t X X y 2 f E n T 6 K m d / d n O U z 9 / 8 7 s R P L M 8 d n 5 v X 7 i y Y v v f P X p p x F l 9 C y f z j O i f 5 m e V M u 2 z k g o t g Z c n o 1 S 8 a x P d 3 z / 8 4 G u J 9 / + Y p i u a b E s i N / x W 7 X K a 5 s m K 9 N V X V 3 n U 9 A 7 / x r p m J / H 9 D 5 7 8 + k G e l / S w n 0 h S i T d O o 9 T t p t + + X l P 2 d / n / r O n T + 9 / 9 e L B q z 5 l v 6 h A S k 7 s E j N f 5 n X D L L z K p m 0 2 I x p f x G m 8 M f H y 8 5 j G b 7 4 T S a K / L L M f V I 6 k 8 z h J N 2 Z Y f h 6 T 9 K e + i i T G h W 1 J y S 7 y G e l f 8 v e a N T s h p H m z C 8 P Q U z Z 6 q z p v W l X N W 0 W c + B t z L j 8 v i f / g q / 3 d 7 3 z 3 y Y u N x B / f Q P m x + x z K Z e u n v 0 a 6 5 e c h 9 b + 7 / + X B 0 4 d n B 0 9 f / M Q g 9 b M L K J O e 4 t 4 6 n r Y 0 H 7 Q c 9 D Z O 6 4 0 5 l p + X t P 7 u d 7 9 7 b + f 3 P t 6 L Z A 8 3 0 z p j U h c / Y K 1 u 6 V 7 G 6 b 4 x y f L z k e 7 3 3 3 z 1 k / d 2 f 6 / v f B l Z 9 H m d l U T T V b 6 c w d X L 0 1 V V 8 y z U w S S M P a o v 0 s / S i / Q / + Y P + 1 D R O / 8 3 Z l v 9 v 0 P 8 u / 3 v y J e P + 7 P g E P 4 7 f v M K P k 1 M i 3 6 t X v / f v z 7 + c P n / z 1 d n T 3 Z 6 H 7 S V p T R N t u 7 d J K k y T x y + + + u L 3 f 3 1 y / P z 0 i K j p / u D P X 7 4 6 P T n a k 4 / 5 9 8 e n X 7 w k M p 2 9 B n 4 v n 5 / + 5 O l z x v S r L 7 7 i X 5 4 f f / 7 5 K + r 2 8 V 3 5 7 f G L 1 1 8 9 4 c E 8 e 3 7 8 5 v f X i X t 8 1 / t L v n n d + c 7 8 b b 6 l W b R Q X v / + T 8 8 Y 5 u 9 1 9 h Q v 4 A f R 1 R D q l h T j / O o N F A v i l 5 / H F P N y R T d R z P c x f k S x 2 1 D s R z z W T c D + S I 9 9 w x T 7 k V S K G y N p 5 D f 3 v n M L i n m B 6 s 9 f i v 3 e n 9 7 f O f n O 0 5 9 6 c 3 I j x Q L f 7 + c z x d 5 D K n / E Y 0 4 q v 3 h l + e Z H t v J W F H s f P c Z 5 4 p / 3 F L s N j w V 5 m p / 3 F L s V j / 1 I K j 2 K f f 7 5 s 5 s p 9 i O p f E / v 4 k e 2 8 u v G l b z W / f O X Y l 9 D j / 2 I Y q D Y 8 b 6 V t B s p 9 s P X / P + f p d i P 9 B j z z c G r b 9 9 7 / h O / 1 / 2 v b q T Y j + L K r + t d / H z n s d t 7 F z / K K P o 8 d u / N k x s p Z n j s z X d s 2 5 / H F L t N X G l s 5 a e f 7 v 2 I Y u / F Y z / f o 6 T b + / w / 0 m N f 1 1 b + P N d j 7 7 E m / q P 8 2 P t T 7 E d S + X 4 + / 4 8 i c Z / H n h 1 b j + F H P H Y r z X + b S P x H e u x 9 b e W P e O z 9 p f J H P P b 1 c r A / z 6 O k 9 + C x n / x 9 H n y 1 v / u d 7 z 5 5 8 f M 7 2 y M U 2 / v i 9 7 m R Y j / K K L 5 / f u x H e u w 9 9 d i P 4 s r 3 1 m M / y l q / X 1 z 5 I x 5 7 X 8 3 / I x 7 7 u l L 5 8 5 z H 3 i d r / a M 1 8 a / J Y + + T 5 / / / I 8 V u 7 4 / 9 i M e U Y r / P F / d f f P 5 8 1 + Y j b q T Y j z K K t 5 b K H / H Y e / L Y j 6 K k r 2 s r f 5 5 L 5 f v k Y H + U u / i a e u z n O Y + 9 V 5 T 0 o 4 z i 1 9 N j P 8 p a v 6 9 U / n y n 2 H u s i f 8 o S n p P H v u R r X x / z f + j b I + j 2 P v k Y H + + Z x T f Q 4 / 9 S P M z F R 5 8 5 6 e + P P 7 q O 6 9 + r x 9 R 7 H Y U U 3 / s i 1 d W m / 9 I 8 9 9 K j 9 1 K 8 / 8 o 2 / O e P P Y j f 0 z z Y 7 f P W v / I u 3 h f 7 + J H u Q t P K o / 3 r Y / 1 I 8 1 / K 4 q 9 u f e d H 1 H s d h R 7 H 3 / s R 5 r f 4 7 H b Z K 1 / p M d 8 i t 0 m o / g j q d y s x y I U 2 / / u d 7 9 7 b + f 3 P t 6 z K 3 U / H y n 2 P v 7 Y j + L K 9 5 X K H / H Y + 3 o X P 1 o T f 9 / 8 2 I 9 W 3 7 6 m d / E j P X b b 3 M W P 9 N j 7 6 r E f S e V 7 6 7 E f Z R T f M 6 7 8 k a 1 8 b w / 2 R 5 E 4 U + w 9 M o o / 0 m P v 6 V 3 8 S C p V K n + f L + 6 / + P z 5 r v U Y f q T 5 v z m K / W h l 5 G t S 7 O e 5 5 n + P l Z E f U e y 9 e e x H c e V 7 U u x H W e v 3 l s o f r Y y 8 Z + 7 i R x R 7 X w / 2 R / 7 Y e + c u f u S P v W f u 4 k c U 8 6 X y d m t J P 4 o r 3 y 9 3 8 S P v 4 n 1 5 7 P + / 2 Z 7 3 o t h 7 8 N i P o i S f Y n t f / D 4 / o t g t K f b + 3 s V P f f X z O g f 7 H t 7 F j z T / e 0 d J P 8 r z f 8 1 I / O d 5 t u e 9 e O x H P v 9 7 2 s o f 8 d h 7 S u V 3 9 7 / 7 3 e / e 2 / m 9 j / d s 9 v F H F P u R 5 r + Z Y u / j 8 / 9 I K p k K n 9 7 f O f n O 0 5 9 6 c 3 J r i v 0 o B 3 v r H O y P p P J r 2 s q f 5 z z 2 H l H S j + L K 9 4 3 E f + R d + H r s d h n F H / H Y 1 4 u S f p 5 T 7 D 0 0 / 4 9 W R t 7 f 5 / 9 R J P 6 + m v 9 H P P a e P v / P D w / 2 L v / 7 9 N X Z c 0 b p 5 a u X b 8 5 O X w s l X 7 7 6 8 u X p K / k b L + u z S 1 A A 5 C e P n 3 9 1 i p f u d h t v e H l v 9 0 N e 3 v u Q l + 9 9 w M v 3 P m T M + x / 0 8 o c Q b N 8 n G H O a / P Z + Q H z C f U 0 g u z s + D Y 5 + 7 6 8 H 4 w N I s b s T k G L 3 6 y H w A S y 0 u 7 P / D S B w / 0 M Q + P R D X n 4 Q M k H E d H / n 4 M F 3 v t 6 o D j 4 E s Y c B Y l 8 L g d 1 Q T L 4 e j A / h j d 2 b e O M W M P Y + Q M v s f o h a 3 v t w 2 d 7 f + X A Y 9 7 8 B G A 9 D G O 9 H C H r Z p + L R v X F 6 t j y v 6 k W e H i + z 8 h / 9 6 9 t i W q W z P P 1 y U h Y X 2 b S o l n m T P i 3 O 8 z p f t v Q r f f W s W G b L a Z E t v h 7 y H X U f E 9 L f + 9 u v v h b s g L 2 + J n E D L v s 6 M H b x / 4 1 j f H 7 6 4 P j k 9 P j 4 6 8 G + B f 2 + l p I D 7 M C K / t R P v n r + + 3 / x c u d r m A H A C t T F T z 3 7 4 v c 3 4 H 7 / n 9 i 5 d / / r w f R N y 9 H x 0 5 / 8 z u / z 4 s u f + O r s y 6 8 H z b c 1 H w 4 t N D 6 f 3 t 3 d u b u 3 s / v g 6 w H z r Q 2 A 7 e w B 2 E G 6 u / v o 3 q e P d g + + H t T A D P 2 Q R X + 3 4 5 R 7 J E p 3 7 z / a 2 3 l 0 / 2 s Y N U A N h I 2 m 8 e w n z 0 5 / n 1 d f T 7 o 6 V n b v 7 s 5 9 o P g Q K O 4 + e A T / / O t A 7 X i n u 2 M M e z w m F h x v 5 p G 7 N t j 5 y e N X 0 g f / 8 p M v j r 8 4 + q n T F 2 / O n h 4 / p d f x J 5 p Q V C V u G / / 2 + C d f H r 9 6 T c H T S / p I f 3 3 8 + u z z F 0 e 0 A s c / H 3 / 5 8 s 3 R K c X b + P n 4 + Z f f P f r 8 9 A s K P P E b / v z 9 T 3 / v N + 4 j / u v x t 8 8 + / z a s D n 7 i E w 4 T v / z u G 7 8 l / t A P f / / n p y + O E F 5 4 f / K 7 b + R V / Z U / p 1 b + n 4 + / / e r 3 M a 3 4 N 9 v I / f X 4 J 7 X F T 5 p P Y A X s H 4 + / f f r 8 5 e 9 / / J P H Z x w 7 f v H 6 8 9 / / B Y e a Z 1 8 + + c 6 L L 4 5 2 S D E d v z o l b t E P e N Q n X 7 y 0 d j V C + J 2 z 3 / / Z 2 e s T m q W b S X + 2 k f R P 3 n i k 3 6 P g k W 1 H Q H 1 h F 4 S V w Q x o 6 3 t C M T c b 1 P 6 e t r c f m e l 5 m d f / 6 F 9 f z a p 0 Z z e 1 I L t T t R e f K u / l e / q y + S a Y w r 2 f i z k 0 k 7 F x D u / y v 9 8 + f v E U q R E 2 J v r H 4 9 d v j t / Q j z e U D P n 9 f + K r 0 1 e / D x D 0 / n p 8 9 u L l V 2 + + + P L p 6 R H U v P 1 D 0 h f P z 1 4 z 9 i d f v f q 9 f u r o B e U r + J f H r 1 8 9 B V g Q a 3 t n f 3 u P 1 K 9 + 9 J i w P f t J v P P 6 q 5 e U h 3 n 9 + v f / g v 4 5 / v z U A n v 9 1 R e c M P n 9 X 3 3 5 3 d d g r P A D 9 / 3 J l 8 + / + u J F 2 M R 8 9 v g r o v L v f 3 z y 5 u w n T / k 9 Q P Y / 0 4 b 4 + M X v f / J t 4 t P f / 8 s X 0 g N R o P u R 3 4 b e 7 L b h j 6 j N 6 z e v v j q x L + 2 i T f i R 3 4 Z f C t s I n N f f p k l 8 + i V l o k j N g T 5 v j p k u n Y + P l V z h x 0 R l a Q 2 Y u 7 + / Y Z R h b z N s K O / t D b 3 3 5 v m n 9 0 9 + r y 9 / r 2 N 9 z z Y 0 / b 0 + e / r 7 n 7 1 4 e v p 7 I 9 f W + 8 y 0 o o w d P n x 2 9 n u D k P 0 P D R b u z V 3 b Y R f a X g x a 8 O F j 0 A S T 9 e J z D h p e n H 7 X s s T Z C z J A Z 0 / 5 1 9 c v v n x D 6 b g 3 v w + L 7 D H R 8 v e h a X t 1 B l / Y / x N 9 M C / f f X V K U v K a 9 A A x 8 l f P 6 e c X x 7 / 3 7 8 9 Y y C / 8 9 + 9 j / v 5 9 + A 1 p S K b u 2 T P 0 8 + o n W B p E 2 i L O o o o h / / j 9 y b 5 / 1 7 b m v 3 7 / N 2 q H z l 4 8 I x 5 4 E j i v 9 r P H n 5 + + + O r F G R v m Q Z f c t n l M W c f n J I 5 f n L 1 J 3 z X F o 2 V R f v Z R W 6 / z j 9 A R y 9 n Z l 6 z J 7 O + P X 0 P T n B 0 / e X 5 6 8 u W L N 8 d n L 0 5 J 4 9 h f f 3 9 R N x F o b 3 7 v 3 5 8 Y 6 P T k D d 7 / / d k Z e B 1 p d j c K / + 6 r 1 6 9 + / 9 e / N / M 8 E f Q n z 5 7 y p 2 8 6 H 7 z 5 / c 9 I o 8 F R k e b 4 i 7 g g W + R H o N 7 p 8 1 O I z u 9 P B o U / e x z 4 M t T W + C W / j 7 7 E n 5 H x O z U v n C 1 n + T v Q Q 3 5 5 / J N Z u e 7 B l g + p T Q g x 1 s G r U + L v V 7 / / 8 e v X p 1 8 8 e f 7 7 b O 7 m y e m 7 4 9 m s W I 7 S n 8 z r h n z X z x 5 Q w D 7 m / 0 b p y b p s 1 3 X + 2 T J f t 3 V W j t K X a 3 J y p 7 9 X f v 2 m e p s v P 3 u 4 9 2 n 2 6 d 7 O w X R y f v 9 g k k 2 + D p 4 n z w n T z U h O q 8 W 4 y V b j S T H O 2 3 F G X v f 1 D / J 6 n A H x M Y 3 g r M 0 X b / J 3 7 W m Z L 8 j n f i 8 s W L r N b G 9 G 4 + n L 3 3 / 3 v W C f / t 4 k C 7 e Y a x r C V w 9 + a u f g 9 9 7 9 v V 7 u f P v 3 + X 0 + / f S n 3 v z e z 0 + / + r 3 v / 1 7 f e a 8 O X 3 / 7 9 P T N 5 r 5 u i l n e q 7 + n p 3 D J f v / X 3 z 5 + e f M Q X z 8 5 2 N k 7 e / 3 5 w z e v f 5 + f e v h 7 v 3 r + 7 a / u / d 7 3 v / u d n f f q 8 h X 0 8 O a + f r e T 3 2 3 3 E f 5 5 L 8 B P z 1 6 / f H 7 8 + / z + 0 M 5 n J 6 T 6 n 7 8 5 f b W Z M V m 3 v A f o Z 1 + + + u L 4 z T c L E 3 r i 9 1 d F c Y M Y / c K y P f w 9 3 i 3 K 9 F J F / a P d 8 c 5 H a b 6 c V i R I F 5 9 9 t G 7 P t 3 c / / e j 3 + I U X 7 e F v n K D 5 6 7 w u s r L 4 Q e 6 J V 0 o g l s 0 j U r O f f T R v 2 9 W j u 3 e v r q 7 G V / f G V X 1 x F 5 7 4 3 d / 7 i + e v p / N 8 k W 0 X y 6 a l 0 J f 0 s H l r d v N b H w k C a Q o U 3 l y v c v x 9 U j G o F p / d N R + a R m d P 8 Z d 4 i d x A P j B f 8 / j N O x g K t w k + l f H e j Q 0 Y X 7 8 X K x 1 / 9 e b L Z 2 e b B f F 9 5 / n k + C V s 5 X v D v O v b I 2 P y x I Z t N m h 7 p q u f B Y O 2 9 1 7 k / J F B e x 8 s / l 9 i 0 L 7 8 4 s 2 9 3 / v e g 9 / r 9 C d + 4 u T l 7 / V T L 5 7 v H p y d v v w U 6 c 3 3 6 P D / 1 Q b t i y e / 9 9 n v d b J z 7 8 3 Z p 6 e v j u + 9 2 P / 2 d + + d f f X g x e v 3 6 v I 2 B u 0 Y B u 3 4 R w b t / 1 c G 7 S c z Q m V S 5 h s M G k U t H N T 8 / i 5 z d p N 1 I 1 X 2 I + M W N W 6 f v 6 K I f t f 0 8 Q 1 Z N Q P 0 P Q j 4 8 9 O c f V 4 X s / f q / m f T j r 0 5 f v X 5 q Q T 6 A 1 3 s f m g X t z e V 7 3 7 i + M V P P D t + f X / n J + 6 / e f D t n 7 j / 5 e u H 3 3 n z 4 v f e / 7 3 e q 8 N b m M r z N V a k 3 m 8 c 7 2 U R f + L 4 O z / 1 Y v / g O 8 8 e v n h 1 8 m z v O 5 / v v P m J 7 z 5 / c f / 4 v b q 8 t U X 8 v X 4 3 r B C 9 B 2 S x V 5 t B / 9 7 v B f H 1 l 6 8 o Q U R Z p R t E 5 P 2 g f v u M H I p X J 9 / + f X 4 2 Q b O h p S Q 6 J T l P v x k T / u L 4 J 8 8 + P 7 5 R k 7 8 n x t + k w Q E D f P X 8 + J t E 7 + m r M 8 p 3 P v 3 y u y 8 k B / / i J 7 8 R T L E W 9 B z r Q Z L f f / P V q 1 P K 5 X / x 5 J t y 4 W j e T 0 n D n 5 z + / r / X 6 e / z j X L Y y f O z l 1 j l + b 0 3 A 3 3 2 1 f P n r 8 9 + 6 v R r w b 7 B a n 4 t 2 M d P v / P V a 0 j E G U W o s r b 5 D d C Z / n x D C e q v 4 9 1 E u e 3 L 3 5 / W G X 7 / p + Q g v z n 9 / V 9 8 B Y a 4 l R v + n p P I 6 0 I n X 3 4 h y 0 K 0 f C H 2 z H z y j Y z F r u F h S e U 5 J e X f H + x d / T X i A N 6 1 i f v X P x e r C 2 8 M l o w a F l P 9 v 2 m d 5 P g 5 V l u f v j r + / P c n B O i X L 1 / S 8 G j 9 h D v i 6 e J f Z C X 2 B m A k z U R J r F r T K u Y X x y e v v v R g M Z K 3 A E J / n m A 6 z G i + P j p f 0 P q Z B f P 6 6 8 N R 4 f n 9 v / v l q 9 / r y Z d f / l 5 f Y 1 C G M t 9 9 A v V M X 7 3 4 + u g Y N H 7 / l + Q S 0 x 9 P v w Y + b 7 5 9 i p j i v d 9 7 / e b 3 e X 7 6 + 3 / 1 E h n O 3 x 8 q 0 B / G z n s N 4 w 0 5 W K 9 J + 3 8 g m B + H p f v 6 L 3 / 1 9 V 9 + 8 e X v / 9 1 X x 7 6 4 3 J a K d g Y 7 Q 7 / t + 6 w W 6 Q M n J B / A 3 R a Z M 5 + R j h 4 8 + 4 m n r / c + / + I n n 9 x 7 / c X x 0 + 8 + P T 3 4 9 N 7 + 8 7 N v v x f w l 2 T B y I 5 9 2 B Q r E H 7 j 6 1 C L F D z 8 4 9 d n L z 4 n 5 q U Y S q X x a 8 D 6 6 v U p S e 8 b W l b + q V N y i b 4 k v f k B C s p C e o 5 I 8 N b 6 5 W 6 o 1 Y E T W U Q 2 Y l j H h k l 4 f L f 7 6 W O h I n I J s S V 6 7 1 t t + e b 3 e X l 6 9 B P r v L 4 2 3 / I n j 5 H I E 9 k / I u H x / k K z z 0 + P / h / X o s T h S e 4 A A A = = < / A p p l i c a t i o n > 
</file>

<file path=customXml/itemProps1.xml><?xml version="1.0" encoding="utf-8"?>
<ds:datastoreItem xmlns:ds="http://schemas.openxmlformats.org/officeDocument/2006/customXml" ds:itemID="{4AB6AD6F-E585-40DF-9437-45794DDEE89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Pablo</cp:lastModifiedBy>
  <cp:lastPrinted>2023-10-27T22:30:57Z</cp:lastPrinted>
  <dcterms:created xsi:type="dcterms:W3CDTF">2017-07-25T16:59:28Z</dcterms:created>
  <dcterms:modified xsi:type="dcterms:W3CDTF">2024-05-09T11:21:52Z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